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575a1cd99a056116/Documents/Springfield Yacht Club Documents/"/>
    </mc:Choice>
  </mc:AlternateContent>
  <xr:revisionPtr revIDLastSave="0" documentId="8_{48731ABE-F878-4A05-9611-A896DA51F8E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56" i="1"/>
  <c r="E57" i="1"/>
  <c r="D56" i="1" l="1"/>
  <c r="D18" i="1"/>
  <c r="D57" i="1" l="1"/>
  <c r="F56" i="1" l="1"/>
  <c r="F18" i="1" l="1"/>
  <c r="F57" i="1" s="1"/>
  <c r="I56" i="1" l="1"/>
  <c r="I18" i="1"/>
  <c r="H56" i="1"/>
  <c r="H18" i="1"/>
  <c r="G56" i="1"/>
  <c r="G18" i="1"/>
  <c r="I57" i="1" l="1"/>
  <c r="G57" i="1"/>
  <c r="H57" i="1"/>
</calcChain>
</file>

<file path=xl/sharedStrings.xml><?xml version="1.0" encoding="utf-8"?>
<sst xmlns="http://schemas.openxmlformats.org/spreadsheetml/2006/main" count="65" uniqueCount="62">
  <si>
    <t>Quartermaster</t>
  </si>
  <si>
    <t>Hall Rental</t>
  </si>
  <si>
    <t>Apartment</t>
  </si>
  <si>
    <t>Application Fees</t>
  </si>
  <si>
    <t>Senior Dues</t>
  </si>
  <si>
    <t>OOP Dues</t>
  </si>
  <si>
    <t>Membership dues</t>
  </si>
  <si>
    <t>Work Party</t>
  </si>
  <si>
    <t>Reinstatement Fees</t>
  </si>
  <si>
    <t>Income</t>
  </si>
  <si>
    <t>Expenses</t>
  </si>
  <si>
    <t xml:space="preserve">Interest </t>
  </si>
  <si>
    <t>Liability insurance</t>
  </si>
  <si>
    <t>Insurance</t>
  </si>
  <si>
    <t>Building and Grounds</t>
  </si>
  <si>
    <t>Lawn Care</t>
  </si>
  <si>
    <t>Rubbish Removal</t>
  </si>
  <si>
    <t>Snow Removal</t>
  </si>
  <si>
    <t>Supplies</t>
  </si>
  <si>
    <t>Dues and Subscriptions</t>
  </si>
  <si>
    <t>Flags and Burgees</t>
  </si>
  <si>
    <t>Licenses, Fees, Permits</t>
  </si>
  <si>
    <t>Work Party Supplies</t>
  </si>
  <si>
    <t>Office Supplies</t>
  </si>
  <si>
    <t>Postage</t>
  </si>
  <si>
    <t>Quickbooks</t>
  </si>
  <si>
    <t>Accounting Fees</t>
  </si>
  <si>
    <t>Agawam Taxes</t>
  </si>
  <si>
    <t>Chester Taxes</t>
  </si>
  <si>
    <t>Ma Filing Fees</t>
  </si>
  <si>
    <t>Cable TV</t>
  </si>
  <si>
    <t>Electric</t>
  </si>
  <si>
    <t>Gas</t>
  </si>
  <si>
    <t>Water and Sewer</t>
  </si>
  <si>
    <t>AED</t>
  </si>
  <si>
    <t>Other</t>
  </si>
  <si>
    <t>Dues spouse</t>
  </si>
  <si>
    <t>Quartermaster COG</t>
  </si>
  <si>
    <t>Memorial donations</t>
  </si>
  <si>
    <t>Credit Card Interest</t>
  </si>
  <si>
    <t>TOTAL</t>
  </si>
  <si>
    <t>Federal/State taxes</t>
  </si>
  <si>
    <t>Web Page</t>
  </si>
  <si>
    <t>Internet security</t>
  </si>
  <si>
    <t>Entertainment income/expense</t>
  </si>
  <si>
    <t>AED Donations/expenses</t>
  </si>
  <si>
    <t>2021 Actual</t>
  </si>
  <si>
    <t>Quickbooks adjustment</t>
  </si>
  <si>
    <t>Money Short- In the YELLOW</t>
  </si>
  <si>
    <t>House Budget Line Items</t>
  </si>
  <si>
    <t>Bank Charges/deposit box</t>
  </si>
  <si>
    <t>2022 Actual</t>
  </si>
  <si>
    <t>Club Use Contractor</t>
  </si>
  <si>
    <t>Advertising</t>
  </si>
  <si>
    <t>Legal fees</t>
  </si>
  <si>
    <t>Other Taxes</t>
  </si>
  <si>
    <t>2020 Actual</t>
  </si>
  <si>
    <t>2019 Actual</t>
  </si>
  <si>
    <t>2018 Actual</t>
  </si>
  <si>
    <t>2017 Actual</t>
  </si>
  <si>
    <t>2023 Actual</t>
  </si>
  <si>
    <t>2024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</si>
</sst>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4" fontId="0" fillId="0" borderId="0" xfId="0" applyNumberFormat="1" applyAlignment="1">
      <alignment horizontal="center"/>
    </xf>
    <xf numFmtId="0" fontId="0" fillId="0" borderId="1" xfId="0" applyBorder="1"/>
    <xf numFmtId="0" fontId="1" fillId="0" borderId="1" xfId="0" applyFont="1" applyBorder="1"/>
    <xf numFmtId="44" fontId="0" fillId="0" borderId="1" xfId="0" applyNumberForma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44" fontId="0" fillId="0" borderId="1" xfId="0" applyNumberFormat="1" applyBorder="1"/>
    <xf numFmtId="44" fontId="1" fillId="0" borderId="1" xfId="0" applyNumberFormat="1" applyFont="1" applyBorder="1"/>
    <xf numFmtId="44" fontId="0" fillId="0" borderId="0" xfId="0" applyNumberFormat="1"/>
    <xf numFmtId="0" fontId="2" fillId="2" borderId="1" xfId="0" applyFont="1" applyFill="1" applyBorder="1"/>
    <xf numFmtId="44" fontId="2" fillId="2" borderId="1" xfId="0" applyNumberFormat="1" applyFont="1" applyFill="1" applyBorder="1"/>
    <xf numFmtId="44" fontId="2" fillId="2" borderId="1" xfId="0" applyNumberFormat="1" applyFont="1" applyFill="1" applyBorder="1" applyAlignment="1">
      <alignment horizontal="center"/>
    </xf>
    <xf numFmtId="44" fontId="0" fillId="2" borderId="1" xfId="0" applyNumberFormat="1" applyFill="1" applyBorder="1"/>
    <xf numFmtId="44" fontId="0" fillId="3" borderId="1" xfId="0" applyNumberFormat="1" applyFill="1" applyBorder="1"/>
    <xf numFmtId="44" fontId="2" fillId="4" borderId="1" xfId="0" applyNumberFormat="1" applyFont="1" applyFill="1" applyBorder="1"/>
    <xf numFmtId="3" fontId="0" fillId="0" borderId="1" xfId="0" applyNumberForma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4" fontId="0" fillId="0" borderId="0" xfId="0" applyNumberFormat="1"/>
    <xf numFmtId="0" fontId="0" fillId="0" borderId="2" xfId="0" applyBorder="1"/>
    <xf numFmtId="3" fontId="2" fillId="4" borderId="1" xfId="0" applyNumberFormat="1" applyFont="1" applyFill="1" applyBorder="1"/>
    <xf numFmtId="4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zoomScaleNormal="100" workbookViewId="0">
      <selection activeCell="B60" sqref="B60"/>
    </sheetView>
  </sheetViews>
  <sheetFormatPr defaultRowHeight="15" x14ac:dyDescent="0.25"/>
  <cols>
    <col min="1" max="2" width="26.140625" customWidth="1"/>
    <col min="3" max="4" width="17.7109375" customWidth="1"/>
    <col min="5" max="9" width="11.7109375" customWidth="1"/>
    <col min="12" max="13" width="12.28515625" bestFit="1" customWidth="1"/>
  </cols>
  <sheetData>
    <row r="1" spans="1:13" ht="13.35" customHeight="1" x14ac:dyDescent="0.25">
      <c r="A1" s="2" t="s">
        <v>49</v>
      </c>
      <c r="B1" s="2" t="s">
        <v>61</v>
      </c>
      <c r="C1" s="2" t="s">
        <v>60</v>
      </c>
      <c r="D1" s="2" t="s">
        <v>51</v>
      </c>
      <c r="E1" s="2" t="s">
        <v>46</v>
      </c>
      <c r="F1" s="2" t="s">
        <v>56</v>
      </c>
      <c r="G1" s="2" t="s">
        <v>57</v>
      </c>
      <c r="H1" s="2" t="s">
        <v>58</v>
      </c>
      <c r="I1" s="2" t="s">
        <v>59</v>
      </c>
    </row>
    <row r="2" spans="1:13" ht="13.35" customHeight="1" x14ac:dyDescent="0.25">
      <c r="A2" s="3" t="s">
        <v>9</v>
      </c>
      <c r="B2" s="3"/>
      <c r="C2" s="3"/>
      <c r="D2" s="3"/>
      <c r="E2" s="3"/>
      <c r="F2" s="3"/>
      <c r="G2" s="2"/>
      <c r="H2" s="2"/>
      <c r="I2" s="2"/>
      <c r="L2" s="8"/>
      <c r="M2" s="8"/>
    </row>
    <row r="3" spans="1:13" ht="13.35" customHeight="1" x14ac:dyDescent="0.25">
      <c r="A3" s="2" t="s">
        <v>0</v>
      </c>
      <c r="B3" s="2">
        <v>300</v>
      </c>
      <c r="C3" s="2">
        <v>235</v>
      </c>
      <c r="D3" s="6">
        <v>804</v>
      </c>
      <c r="E3" s="6">
        <v>1520</v>
      </c>
      <c r="F3" s="6">
        <v>2094.5</v>
      </c>
      <c r="G3" s="4">
        <v>1830</v>
      </c>
      <c r="H3" s="4">
        <v>25</v>
      </c>
      <c r="I3" s="4">
        <v>830</v>
      </c>
      <c r="L3" s="8"/>
      <c r="M3" s="8"/>
    </row>
    <row r="4" spans="1:13" ht="13.35" customHeight="1" x14ac:dyDescent="0.25">
      <c r="A4" s="2" t="s">
        <v>1</v>
      </c>
      <c r="B4" s="2">
        <v>1800</v>
      </c>
      <c r="C4" s="15">
        <v>1475</v>
      </c>
      <c r="D4" s="6">
        <v>1650</v>
      </c>
      <c r="E4" s="6">
        <v>450</v>
      </c>
      <c r="F4" s="6">
        <v>647</v>
      </c>
      <c r="G4" s="4">
        <v>1035</v>
      </c>
      <c r="H4" s="4">
        <v>889</v>
      </c>
      <c r="I4" s="4">
        <v>791</v>
      </c>
      <c r="L4" s="1"/>
      <c r="M4" s="1"/>
    </row>
    <row r="5" spans="1:13" ht="13.35" customHeight="1" x14ac:dyDescent="0.25">
      <c r="A5" s="2" t="s">
        <v>2</v>
      </c>
      <c r="B5" s="2">
        <v>7500</v>
      </c>
      <c r="C5" s="15">
        <v>7500</v>
      </c>
      <c r="D5" s="12">
        <v>6875</v>
      </c>
      <c r="E5" s="6">
        <v>7500</v>
      </c>
      <c r="F5" s="6">
        <v>7500</v>
      </c>
      <c r="G5" s="4">
        <v>8750</v>
      </c>
      <c r="H5" s="4">
        <v>4085</v>
      </c>
      <c r="I5" s="4">
        <v>7080</v>
      </c>
      <c r="L5" s="1"/>
      <c r="M5" s="1"/>
    </row>
    <row r="6" spans="1:13" ht="13.35" customHeight="1" x14ac:dyDescent="0.25">
      <c r="A6" s="2" t="s">
        <v>52</v>
      </c>
      <c r="B6" s="2"/>
      <c r="C6" s="2"/>
      <c r="D6" s="13">
        <v>3000</v>
      </c>
      <c r="E6" s="6"/>
      <c r="F6" s="6"/>
      <c r="G6" s="4"/>
      <c r="H6" s="4"/>
      <c r="I6" s="4"/>
      <c r="L6" s="1"/>
      <c r="M6" s="1"/>
    </row>
    <row r="7" spans="1:13" ht="13.35" customHeight="1" x14ac:dyDescent="0.25">
      <c r="A7" s="2" t="s">
        <v>3</v>
      </c>
      <c r="B7" s="2">
        <v>300</v>
      </c>
      <c r="C7" s="2">
        <v>275</v>
      </c>
      <c r="D7" s="6">
        <v>325</v>
      </c>
      <c r="E7" s="6">
        <v>700</v>
      </c>
      <c r="F7" s="6">
        <v>450</v>
      </c>
      <c r="G7" s="4">
        <v>398.51</v>
      </c>
      <c r="H7" s="4">
        <v>275</v>
      </c>
      <c r="I7" s="4">
        <v>575</v>
      </c>
      <c r="L7" s="1"/>
      <c r="M7" s="8"/>
    </row>
    <row r="8" spans="1:13" ht="13.35" customHeight="1" x14ac:dyDescent="0.25">
      <c r="A8" s="2" t="s">
        <v>4</v>
      </c>
      <c r="B8" s="2">
        <v>2448</v>
      </c>
      <c r="C8" s="15">
        <v>2448</v>
      </c>
      <c r="D8" s="6">
        <v>2379</v>
      </c>
      <c r="E8" s="6">
        <v>2904</v>
      </c>
      <c r="F8" s="6">
        <v>2376</v>
      </c>
      <c r="G8" s="4">
        <v>2505.89</v>
      </c>
      <c r="H8" s="4">
        <v>2111.65</v>
      </c>
      <c r="I8" s="4">
        <v>1558</v>
      </c>
      <c r="L8" s="8"/>
      <c r="M8" s="8"/>
    </row>
    <row r="9" spans="1:13" ht="13.35" customHeight="1" x14ac:dyDescent="0.25">
      <c r="A9" s="2" t="s">
        <v>5</v>
      </c>
      <c r="B9" s="2">
        <v>300</v>
      </c>
      <c r="C9" s="2">
        <v>288</v>
      </c>
      <c r="D9" s="6">
        <v>264</v>
      </c>
      <c r="E9" s="6">
        <v>264</v>
      </c>
      <c r="F9" s="6">
        <v>264</v>
      </c>
      <c r="G9" s="4">
        <v>264</v>
      </c>
      <c r="H9" s="4">
        <v>132</v>
      </c>
      <c r="I9" s="4"/>
      <c r="L9" s="8"/>
      <c r="M9" s="8"/>
    </row>
    <row r="10" spans="1:13" ht="13.35" customHeight="1" x14ac:dyDescent="0.25">
      <c r="A10" s="2" t="s">
        <v>6</v>
      </c>
      <c r="B10" s="2">
        <v>52500</v>
      </c>
      <c r="C10" s="15">
        <v>52473</v>
      </c>
      <c r="D10" s="6">
        <v>49019</v>
      </c>
      <c r="E10" s="6">
        <v>43990</v>
      </c>
      <c r="F10" s="6">
        <v>44885</v>
      </c>
      <c r="G10" s="4">
        <v>43273.52</v>
      </c>
      <c r="H10" s="4">
        <v>44395</v>
      </c>
      <c r="I10" s="4">
        <v>33594</v>
      </c>
      <c r="L10" s="8"/>
      <c r="M10" s="8"/>
    </row>
    <row r="11" spans="1:13" ht="13.35" customHeight="1" x14ac:dyDescent="0.25">
      <c r="A11" s="2" t="s">
        <v>36</v>
      </c>
      <c r="B11" s="2">
        <v>434</v>
      </c>
      <c r="C11" s="2">
        <v>434</v>
      </c>
      <c r="D11" s="6">
        <v>197.5</v>
      </c>
      <c r="E11" s="6">
        <v>197.5</v>
      </c>
      <c r="F11" s="6">
        <v>197.5</v>
      </c>
      <c r="G11" s="4">
        <v>395</v>
      </c>
      <c r="H11" s="4">
        <v>586</v>
      </c>
      <c r="I11" s="4"/>
      <c r="L11" s="8"/>
      <c r="M11" s="8"/>
    </row>
    <row r="12" spans="1:13" ht="13.35" customHeight="1" x14ac:dyDescent="0.25">
      <c r="A12" s="2" t="s">
        <v>7</v>
      </c>
      <c r="B12" s="2">
        <v>2000</v>
      </c>
      <c r="C12" s="2">
        <v>2000</v>
      </c>
      <c r="D12" s="6">
        <v>1900</v>
      </c>
      <c r="E12" s="6">
        <v>1100</v>
      </c>
      <c r="F12" s="6">
        <v>100</v>
      </c>
      <c r="G12" s="4">
        <v>1000</v>
      </c>
      <c r="H12" s="4">
        <v>800</v>
      </c>
      <c r="I12" s="4"/>
      <c r="L12" s="8"/>
      <c r="M12" s="8"/>
    </row>
    <row r="13" spans="1:13" ht="13.35" customHeight="1" x14ac:dyDescent="0.25">
      <c r="A13" s="2" t="s">
        <v>8</v>
      </c>
      <c r="B13" s="2"/>
      <c r="C13" s="2"/>
      <c r="D13" s="6"/>
      <c r="E13" s="6"/>
      <c r="F13" s="6">
        <v>200</v>
      </c>
      <c r="G13" s="4"/>
      <c r="H13" s="4">
        <v>75</v>
      </c>
      <c r="I13" s="4"/>
      <c r="L13" s="8"/>
      <c r="M13" s="8"/>
    </row>
    <row r="14" spans="1:13" ht="13.35" customHeight="1" x14ac:dyDescent="0.25">
      <c r="A14" s="2" t="s">
        <v>11</v>
      </c>
      <c r="B14" s="2"/>
      <c r="C14" s="2"/>
      <c r="D14" s="6">
        <v>1.65</v>
      </c>
      <c r="E14" s="6"/>
      <c r="F14" s="6">
        <v>6.78</v>
      </c>
      <c r="G14" s="4">
        <v>6.03</v>
      </c>
      <c r="H14" s="4">
        <v>16.12</v>
      </c>
      <c r="I14" s="4">
        <v>1623</v>
      </c>
      <c r="L14" s="8"/>
      <c r="M14" s="8"/>
    </row>
    <row r="15" spans="1:13" ht="13.35" customHeight="1" x14ac:dyDescent="0.25">
      <c r="A15" s="2" t="s">
        <v>34</v>
      </c>
      <c r="B15" s="2"/>
      <c r="C15" s="2"/>
      <c r="D15" s="6"/>
      <c r="E15" s="6"/>
      <c r="F15" s="6"/>
      <c r="G15" s="4">
        <v>410</v>
      </c>
      <c r="H15" s="4"/>
      <c r="I15" s="4"/>
      <c r="L15" s="8"/>
      <c r="M15" s="8"/>
    </row>
    <row r="16" spans="1:13" ht="13.35" customHeight="1" x14ac:dyDescent="0.25">
      <c r="A16" s="2" t="s">
        <v>35</v>
      </c>
      <c r="B16" s="2"/>
      <c r="C16" s="2"/>
      <c r="D16" s="6">
        <v>25</v>
      </c>
      <c r="E16" s="6">
        <v>3745.77</v>
      </c>
      <c r="F16" s="6">
        <v>683</v>
      </c>
      <c r="G16" s="4"/>
      <c r="H16" s="4"/>
      <c r="I16" s="4"/>
      <c r="L16" s="8"/>
      <c r="M16" s="8"/>
    </row>
    <row r="17" spans="1:13" ht="13.35" customHeight="1" x14ac:dyDescent="0.25">
      <c r="A17" s="2"/>
      <c r="B17" s="2"/>
      <c r="C17" s="2"/>
      <c r="D17" s="6"/>
      <c r="E17" s="6"/>
      <c r="F17" s="6">
        <v>15</v>
      </c>
      <c r="G17" s="4"/>
      <c r="H17" s="4"/>
      <c r="I17" s="4"/>
      <c r="L17" s="8"/>
      <c r="M17" s="8"/>
    </row>
    <row r="18" spans="1:13" ht="13.35" customHeight="1" x14ac:dyDescent="0.25">
      <c r="A18" s="3" t="s">
        <v>40</v>
      </c>
      <c r="B18" s="3">
        <v>67582</v>
      </c>
      <c r="C18" s="16">
        <v>67128</v>
      </c>
      <c r="D18" s="7">
        <f t="shared" ref="D18:I18" si="0">SUM(D3:D17)</f>
        <v>66440.149999999994</v>
      </c>
      <c r="E18" s="7">
        <f t="shared" si="0"/>
        <v>62371.27</v>
      </c>
      <c r="F18" s="7">
        <f t="shared" si="0"/>
        <v>59418.78</v>
      </c>
      <c r="G18" s="5">
        <f t="shared" si="0"/>
        <v>59867.95</v>
      </c>
      <c r="H18" s="5">
        <f t="shared" si="0"/>
        <v>53389.770000000004</v>
      </c>
      <c r="I18" s="5">
        <f t="shared" si="0"/>
        <v>46051</v>
      </c>
      <c r="L18" s="8"/>
      <c r="M18" s="8"/>
    </row>
    <row r="19" spans="1:13" ht="13.35" customHeight="1" x14ac:dyDescent="0.25">
      <c r="A19" s="3" t="s">
        <v>10</v>
      </c>
      <c r="B19" s="3"/>
      <c r="C19" s="3"/>
      <c r="D19" s="7"/>
      <c r="E19" s="3"/>
      <c r="F19" s="7"/>
      <c r="G19" s="4"/>
      <c r="H19" s="4"/>
      <c r="I19" s="4"/>
      <c r="L19" s="8"/>
      <c r="M19" s="8"/>
    </row>
    <row r="20" spans="1:13" ht="13.35" customHeight="1" x14ac:dyDescent="0.25">
      <c r="A20" s="2" t="s">
        <v>0</v>
      </c>
      <c r="B20" s="2"/>
      <c r="C20" s="2"/>
      <c r="D20" s="6"/>
      <c r="E20" s="6">
        <v>1865.5</v>
      </c>
      <c r="F20" s="6">
        <v>707</v>
      </c>
      <c r="G20" s="4">
        <v>3090.05</v>
      </c>
      <c r="H20" s="4"/>
      <c r="I20" s="4">
        <v>287.5</v>
      </c>
      <c r="L20" s="8"/>
      <c r="M20" s="8"/>
    </row>
    <row r="21" spans="1:13" ht="13.35" customHeight="1" x14ac:dyDescent="0.25">
      <c r="A21" s="2" t="s">
        <v>37</v>
      </c>
      <c r="B21" s="2"/>
      <c r="C21" s="2"/>
      <c r="D21" s="6"/>
      <c r="E21" s="6"/>
      <c r="F21" s="6">
        <v>86</v>
      </c>
      <c r="G21" s="4">
        <v>65.13</v>
      </c>
      <c r="H21" s="4"/>
      <c r="I21" s="4"/>
      <c r="L21" s="8"/>
      <c r="M21" s="8"/>
    </row>
    <row r="22" spans="1:13" ht="13.35" customHeight="1" x14ac:dyDescent="0.25">
      <c r="A22" s="2" t="s">
        <v>38</v>
      </c>
      <c r="B22" s="2"/>
      <c r="C22" s="2">
        <v>65</v>
      </c>
      <c r="D22" s="6"/>
      <c r="E22" s="6"/>
      <c r="F22" s="6"/>
      <c r="G22" s="4">
        <v>100</v>
      </c>
      <c r="H22" s="4"/>
      <c r="I22" s="4"/>
      <c r="L22" s="8"/>
      <c r="M22" s="8"/>
    </row>
    <row r="23" spans="1:13" ht="13.35" customHeight="1" x14ac:dyDescent="0.25">
      <c r="A23" s="2" t="s">
        <v>12</v>
      </c>
      <c r="B23" s="2">
        <v>915</v>
      </c>
      <c r="C23" s="2">
        <v>915</v>
      </c>
      <c r="D23" s="6">
        <v>915</v>
      </c>
      <c r="E23" s="6">
        <v>915</v>
      </c>
      <c r="F23" s="6">
        <v>915</v>
      </c>
      <c r="G23" s="4">
        <v>1704</v>
      </c>
      <c r="H23" s="4">
        <v>915</v>
      </c>
      <c r="I23" s="4">
        <v>900</v>
      </c>
      <c r="L23" s="8"/>
      <c r="M23" s="8"/>
    </row>
    <row r="24" spans="1:13" ht="13.35" customHeight="1" x14ac:dyDescent="0.25">
      <c r="A24" s="2" t="s">
        <v>13</v>
      </c>
      <c r="B24" s="2">
        <v>13000</v>
      </c>
      <c r="C24" s="15">
        <v>18308</v>
      </c>
      <c r="D24" s="6">
        <v>16273</v>
      </c>
      <c r="E24" s="6">
        <v>16038</v>
      </c>
      <c r="F24" s="6">
        <v>14129</v>
      </c>
      <c r="G24" s="4">
        <v>13024</v>
      </c>
      <c r="H24" s="4">
        <v>13479</v>
      </c>
      <c r="I24" s="4">
        <v>12249.95</v>
      </c>
      <c r="L24" s="8"/>
      <c r="M24" s="8"/>
    </row>
    <row r="25" spans="1:13" ht="13.35" customHeight="1" x14ac:dyDescent="0.25">
      <c r="A25" s="2" t="s">
        <v>39</v>
      </c>
      <c r="B25" s="2"/>
      <c r="C25" s="2"/>
      <c r="D25" s="6"/>
      <c r="E25" s="6"/>
      <c r="F25" s="6"/>
      <c r="G25" s="4">
        <v>39.46</v>
      </c>
      <c r="H25" s="4"/>
      <c r="I25" s="4"/>
      <c r="L25" s="8"/>
      <c r="M25" s="8"/>
    </row>
    <row r="26" spans="1:13" ht="13.35" customHeight="1" x14ac:dyDescent="0.25">
      <c r="A26" s="2" t="s">
        <v>14</v>
      </c>
      <c r="B26" s="2">
        <v>1500</v>
      </c>
      <c r="C26" s="2">
        <v>1422</v>
      </c>
      <c r="D26" s="6">
        <v>210</v>
      </c>
      <c r="E26" s="6">
        <v>1726.86</v>
      </c>
      <c r="F26" s="6">
        <v>2683.2</v>
      </c>
      <c r="G26" s="4">
        <v>1196.1099999999999</v>
      </c>
      <c r="H26" s="4">
        <v>4982.6000000000004</v>
      </c>
      <c r="I26" s="4">
        <v>4616</v>
      </c>
      <c r="L26" s="8"/>
      <c r="M26" s="8"/>
    </row>
    <row r="27" spans="1:13" ht="13.35" customHeight="1" x14ac:dyDescent="0.25">
      <c r="A27" s="2" t="s">
        <v>15</v>
      </c>
      <c r="B27" s="19">
        <v>3500</v>
      </c>
      <c r="C27" s="15">
        <v>5030</v>
      </c>
      <c r="D27" s="6">
        <v>2900</v>
      </c>
      <c r="E27" s="6">
        <v>3440</v>
      </c>
      <c r="F27" s="6">
        <v>3217.5</v>
      </c>
      <c r="G27" s="4">
        <v>3137.5</v>
      </c>
      <c r="H27" s="4">
        <v>2956.25</v>
      </c>
      <c r="I27" s="4">
        <v>1407</v>
      </c>
      <c r="L27" s="8"/>
      <c r="M27" s="8"/>
    </row>
    <row r="28" spans="1:13" ht="13.35" customHeight="1" x14ac:dyDescent="0.25">
      <c r="A28" s="2" t="s">
        <v>16</v>
      </c>
      <c r="B28" s="2">
        <v>1400</v>
      </c>
      <c r="C28" s="15">
        <v>1361</v>
      </c>
      <c r="D28" s="6">
        <v>1348.29</v>
      </c>
      <c r="E28" s="6">
        <v>976.21</v>
      </c>
      <c r="F28" s="6">
        <v>1006.66</v>
      </c>
      <c r="G28" s="4">
        <v>1083.67</v>
      </c>
      <c r="H28" s="4">
        <v>1443.95</v>
      </c>
      <c r="I28" s="4">
        <v>3243.56</v>
      </c>
      <c r="L28" s="8"/>
      <c r="M28" s="8"/>
    </row>
    <row r="29" spans="1:13" ht="13.35" customHeight="1" x14ac:dyDescent="0.25">
      <c r="A29" s="2" t="s">
        <v>17</v>
      </c>
      <c r="B29" s="2">
        <v>3500</v>
      </c>
      <c r="C29" s="15">
        <v>2500</v>
      </c>
      <c r="D29" s="6">
        <v>2625</v>
      </c>
      <c r="E29" s="6">
        <v>3460</v>
      </c>
      <c r="F29" s="6">
        <v>2340</v>
      </c>
      <c r="G29" s="4">
        <v>2390</v>
      </c>
      <c r="H29" s="4">
        <v>3715</v>
      </c>
      <c r="I29" s="4">
        <v>3000</v>
      </c>
      <c r="L29" s="8"/>
      <c r="M29" s="8"/>
    </row>
    <row r="30" spans="1:13" ht="13.35" customHeight="1" x14ac:dyDescent="0.25">
      <c r="A30" s="2" t="s">
        <v>18</v>
      </c>
      <c r="B30" s="2">
        <v>200</v>
      </c>
      <c r="C30" s="2">
        <v>183</v>
      </c>
      <c r="D30" s="6">
        <v>243.55</v>
      </c>
      <c r="E30" s="6">
        <v>245.06</v>
      </c>
      <c r="F30" s="6">
        <v>470</v>
      </c>
      <c r="G30" s="4">
        <v>452.72</v>
      </c>
      <c r="H30" s="4">
        <v>405.4</v>
      </c>
      <c r="I30" s="4">
        <v>453.17</v>
      </c>
      <c r="L30" s="8"/>
      <c r="M30" s="8"/>
    </row>
    <row r="31" spans="1:13" ht="13.35" customHeight="1" x14ac:dyDescent="0.25">
      <c r="A31" s="2" t="s">
        <v>53</v>
      </c>
      <c r="B31" s="2"/>
      <c r="C31" s="2"/>
      <c r="D31" s="6">
        <v>350</v>
      </c>
      <c r="E31" s="6"/>
      <c r="F31" s="6"/>
      <c r="G31" s="4"/>
      <c r="H31" s="4"/>
      <c r="I31" s="4"/>
      <c r="L31" s="8"/>
      <c r="M31" s="8"/>
    </row>
    <row r="32" spans="1:13" ht="13.35" customHeight="1" x14ac:dyDescent="0.25">
      <c r="A32" s="2" t="s">
        <v>19</v>
      </c>
      <c r="B32" s="2">
        <v>1000</v>
      </c>
      <c r="C32" s="2">
        <v>1000</v>
      </c>
      <c r="D32" s="6">
        <v>500</v>
      </c>
      <c r="E32" s="6">
        <v>850</v>
      </c>
      <c r="F32" s="6">
        <v>850</v>
      </c>
      <c r="G32" s="4">
        <v>850</v>
      </c>
      <c r="H32" s="4">
        <v>998.9</v>
      </c>
      <c r="I32" s="4">
        <v>1215</v>
      </c>
      <c r="L32" s="8"/>
      <c r="M32" s="8"/>
    </row>
    <row r="33" spans="1:13" ht="13.35" customHeight="1" x14ac:dyDescent="0.25">
      <c r="A33" s="2" t="s">
        <v>20</v>
      </c>
      <c r="B33" s="2">
        <v>1000</v>
      </c>
      <c r="C33" s="2">
        <v>1017</v>
      </c>
      <c r="D33" s="6"/>
      <c r="E33" s="6">
        <v>592.75</v>
      </c>
      <c r="F33" s="6">
        <v>1151.53</v>
      </c>
      <c r="G33" s="4">
        <v>837.85</v>
      </c>
      <c r="H33" s="4"/>
      <c r="I33" s="4">
        <v>1364.28</v>
      </c>
      <c r="L33" s="8"/>
      <c r="M33" s="8"/>
    </row>
    <row r="34" spans="1:13" ht="13.35" customHeight="1" x14ac:dyDescent="0.25">
      <c r="A34" s="2" t="s">
        <v>21</v>
      </c>
      <c r="B34" s="2"/>
      <c r="C34" s="2"/>
      <c r="D34" s="6">
        <v>50</v>
      </c>
      <c r="E34" s="6">
        <v>50</v>
      </c>
      <c r="F34" s="6">
        <v>50</v>
      </c>
      <c r="G34" s="4">
        <v>50</v>
      </c>
      <c r="H34" s="4">
        <v>215</v>
      </c>
      <c r="I34" s="4">
        <v>50</v>
      </c>
      <c r="L34" s="8"/>
      <c r="M34" s="8"/>
    </row>
    <row r="35" spans="1:13" ht="13.35" customHeight="1" x14ac:dyDescent="0.25">
      <c r="A35" s="2" t="s">
        <v>22</v>
      </c>
      <c r="B35" s="2">
        <v>300</v>
      </c>
      <c r="C35" s="2">
        <v>228</v>
      </c>
      <c r="D35" s="6">
        <v>147.25</v>
      </c>
      <c r="E35" s="6">
        <v>25.04</v>
      </c>
      <c r="F35" s="6"/>
      <c r="G35" s="4">
        <v>252</v>
      </c>
      <c r="H35" s="4">
        <v>169.57</v>
      </c>
      <c r="I35" s="4">
        <v>536</v>
      </c>
      <c r="L35" s="8"/>
      <c r="M35" s="8"/>
    </row>
    <row r="36" spans="1:13" ht="13.35" customHeight="1" x14ac:dyDescent="0.25">
      <c r="A36" s="2" t="s">
        <v>50</v>
      </c>
      <c r="B36" s="2">
        <v>200</v>
      </c>
      <c r="C36" s="2">
        <v>171</v>
      </c>
      <c r="D36" s="6">
        <v>60</v>
      </c>
      <c r="E36" s="6"/>
      <c r="F36" s="6">
        <v>60</v>
      </c>
      <c r="G36" s="4">
        <v>195</v>
      </c>
      <c r="H36" s="4">
        <v>95</v>
      </c>
      <c r="I36" s="4">
        <v>163.34</v>
      </c>
      <c r="L36" s="8"/>
      <c r="M36" s="8"/>
    </row>
    <row r="37" spans="1:13" ht="13.35" customHeight="1" x14ac:dyDescent="0.25">
      <c r="A37" s="2" t="s">
        <v>23</v>
      </c>
      <c r="B37" s="2">
        <v>1100</v>
      </c>
      <c r="C37" s="2">
        <v>59</v>
      </c>
      <c r="D37" s="6">
        <v>144.66</v>
      </c>
      <c r="E37" s="6">
        <v>250.92</v>
      </c>
      <c r="F37" s="6">
        <v>237.18</v>
      </c>
      <c r="G37" s="4">
        <v>975.99</v>
      </c>
      <c r="H37" s="4">
        <v>173.23</v>
      </c>
      <c r="I37" s="4">
        <v>449.06</v>
      </c>
      <c r="L37" s="8"/>
      <c r="M37" s="8"/>
    </row>
    <row r="38" spans="1:13" ht="13.35" customHeight="1" x14ac:dyDescent="0.25">
      <c r="A38" s="2" t="s">
        <v>24</v>
      </c>
      <c r="B38" s="2">
        <v>200</v>
      </c>
      <c r="C38" s="2">
        <v>164</v>
      </c>
      <c r="D38" s="6">
        <v>148.86000000000001</v>
      </c>
      <c r="E38" s="6">
        <v>108.82</v>
      </c>
      <c r="F38" s="6">
        <v>157.55000000000001</v>
      </c>
      <c r="G38" s="4">
        <v>238.09</v>
      </c>
      <c r="H38" s="4">
        <v>130.55000000000001</v>
      </c>
      <c r="I38" s="4">
        <v>22.62</v>
      </c>
      <c r="L38" s="8"/>
      <c r="M38" s="8"/>
    </row>
    <row r="39" spans="1:13" ht="13.35" customHeight="1" x14ac:dyDescent="0.25">
      <c r="A39" s="2" t="s">
        <v>25</v>
      </c>
      <c r="B39" s="2"/>
      <c r="C39" s="2"/>
      <c r="D39" s="6"/>
      <c r="E39" s="6"/>
      <c r="F39" s="6"/>
      <c r="G39" s="4">
        <v>95.63</v>
      </c>
      <c r="H39" s="4">
        <v>63.76</v>
      </c>
      <c r="I39" s="4"/>
      <c r="L39" s="8"/>
      <c r="M39" s="8"/>
    </row>
    <row r="40" spans="1:13" ht="13.35" customHeight="1" x14ac:dyDescent="0.25">
      <c r="A40" s="2" t="s">
        <v>26</v>
      </c>
      <c r="B40" s="2">
        <v>1200</v>
      </c>
      <c r="C40" s="15">
        <v>1160</v>
      </c>
      <c r="D40" s="6">
        <v>1160</v>
      </c>
      <c r="E40" s="6">
        <v>1160</v>
      </c>
      <c r="F40" s="6">
        <v>1000</v>
      </c>
      <c r="G40" s="4">
        <v>2550</v>
      </c>
      <c r="H40" s="4">
        <v>750</v>
      </c>
      <c r="I40" s="4">
        <v>700</v>
      </c>
      <c r="L40" s="8"/>
      <c r="M40" s="8"/>
    </row>
    <row r="41" spans="1:13" ht="13.35" customHeight="1" x14ac:dyDescent="0.25">
      <c r="A41" s="2" t="s">
        <v>54</v>
      </c>
      <c r="B41" s="2"/>
      <c r="C41" s="2"/>
      <c r="D41" s="6">
        <v>110</v>
      </c>
      <c r="E41" s="6"/>
      <c r="F41" s="6"/>
      <c r="G41" s="4"/>
      <c r="H41" s="4"/>
      <c r="I41" s="4"/>
      <c r="L41" s="8"/>
      <c r="M41" s="8"/>
    </row>
    <row r="42" spans="1:13" ht="13.35" customHeight="1" x14ac:dyDescent="0.25">
      <c r="A42" s="2" t="s">
        <v>27</v>
      </c>
      <c r="B42" s="2">
        <v>12000</v>
      </c>
      <c r="C42" s="15">
        <v>11846</v>
      </c>
      <c r="D42" s="6">
        <v>10485.39</v>
      </c>
      <c r="E42" s="6">
        <v>10656.7</v>
      </c>
      <c r="F42" s="6">
        <v>10325.219999999999</v>
      </c>
      <c r="G42" s="4">
        <v>10439.209999999999</v>
      </c>
      <c r="H42" s="4">
        <v>9670.99</v>
      </c>
      <c r="I42" s="4">
        <v>9393.3799999999992</v>
      </c>
      <c r="L42" s="8"/>
      <c r="M42" s="8"/>
    </row>
    <row r="43" spans="1:13" ht="13.35" customHeight="1" x14ac:dyDescent="0.25">
      <c r="A43" s="2" t="s">
        <v>28</v>
      </c>
      <c r="B43" s="2">
        <v>10500</v>
      </c>
      <c r="C43" s="15">
        <v>10177</v>
      </c>
      <c r="D43" s="6">
        <v>10149.780000000001</v>
      </c>
      <c r="E43" s="6">
        <v>10005.1</v>
      </c>
      <c r="F43" s="6">
        <v>9933.39</v>
      </c>
      <c r="G43" s="4">
        <v>9880.4</v>
      </c>
      <c r="H43" s="4">
        <v>9372.4500000000007</v>
      </c>
      <c r="I43" s="4">
        <v>4766.6099999999997</v>
      </c>
      <c r="L43" s="8"/>
      <c r="M43" s="8"/>
    </row>
    <row r="44" spans="1:13" ht="13.35" customHeight="1" x14ac:dyDescent="0.25">
      <c r="A44" s="2" t="s">
        <v>55</v>
      </c>
      <c r="B44" s="2"/>
      <c r="C44" s="2"/>
      <c r="D44" s="6">
        <v>332.14</v>
      </c>
      <c r="E44" s="6"/>
      <c r="F44" s="6"/>
      <c r="G44" s="4"/>
      <c r="H44" s="4"/>
      <c r="I44" s="4"/>
      <c r="L44" s="8"/>
      <c r="M44" s="8"/>
    </row>
    <row r="45" spans="1:13" ht="13.35" customHeight="1" x14ac:dyDescent="0.25">
      <c r="A45" s="2" t="s">
        <v>29</v>
      </c>
      <c r="B45" s="2">
        <v>15</v>
      </c>
      <c r="C45" s="2">
        <v>15</v>
      </c>
      <c r="D45" s="13">
        <v>15</v>
      </c>
      <c r="E45" s="6">
        <v>30</v>
      </c>
      <c r="F45" s="6">
        <v>15</v>
      </c>
      <c r="G45" s="4">
        <v>44</v>
      </c>
      <c r="H45" s="4">
        <v>37</v>
      </c>
      <c r="I45" s="4">
        <v>37</v>
      </c>
      <c r="L45" s="8"/>
      <c r="M45" s="8"/>
    </row>
    <row r="46" spans="1:13" ht="13.35" customHeight="1" x14ac:dyDescent="0.25">
      <c r="A46" s="2" t="s">
        <v>41</v>
      </c>
      <c r="B46" s="2"/>
      <c r="C46" s="2"/>
      <c r="D46" s="6">
        <v>0</v>
      </c>
      <c r="E46" s="6">
        <v>210.35</v>
      </c>
      <c r="F46" s="6">
        <v>251</v>
      </c>
      <c r="G46" s="4"/>
      <c r="H46" s="4"/>
      <c r="I46" s="4"/>
      <c r="L46" s="8"/>
      <c r="M46" s="8"/>
    </row>
    <row r="47" spans="1:13" ht="13.35" customHeight="1" x14ac:dyDescent="0.25">
      <c r="A47" s="2" t="s">
        <v>30</v>
      </c>
      <c r="B47" s="2">
        <v>3500</v>
      </c>
      <c r="C47" s="15">
        <v>3413</v>
      </c>
      <c r="D47" s="6">
        <v>3182.7</v>
      </c>
      <c r="E47" s="6">
        <v>3042.39</v>
      </c>
      <c r="F47" s="6">
        <v>2784.81</v>
      </c>
      <c r="G47" s="4">
        <v>2640.94</v>
      </c>
      <c r="H47" s="4">
        <v>2667.7</v>
      </c>
      <c r="I47" s="4">
        <v>2488.79</v>
      </c>
      <c r="L47" s="8"/>
      <c r="M47" s="8"/>
    </row>
    <row r="48" spans="1:13" ht="13.35" customHeight="1" x14ac:dyDescent="0.25">
      <c r="A48" s="2" t="s">
        <v>31</v>
      </c>
      <c r="B48" s="2">
        <v>5000</v>
      </c>
      <c r="C48" s="15">
        <v>4843</v>
      </c>
      <c r="D48" s="6">
        <v>3682.57</v>
      </c>
      <c r="E48" s="6">
        <v>3497.79</v>
      </c>
      <c r="F48" s="6">
        <v>3337.8</v>
      </c>
      <c r="G48" s="4">
        <v>3635.17</v>
      </c>
      <c r="H48" s="4">
        <v>2817.02</v>
      </c>
      <c r="I48" s="4">
        <v>3106.09</v>
      </c>
      <c r="L48" s="8"/>
      <c r="M48" s="8"/>
    </row>
    <row r="49" spans="1:13" ht="13.35" customHeight="1" x14ac:dyDescent="0.25">
      <c r="A49" s="2" t="s">
        <v>32</v>
      </c>
      <c r="B49" s="2">
        <v>2100</v>
      </c>
      <c r="C49" s="15">
        <v>2003</v>
      </c>
      <c r="D49" s="6">
        <v>1977.22</v>
      </c>
      <c r="E49" s="6">
        <v>1482.35</v>
      </c>
      <c r="F49" s="6">
        <v>1360.56</v>
      </c>
      <c r="G49" s="4">
        <v>1757.59</v>
      </c>
      <c r="H49" s="4">
        <v>1842.4</v>
      </c>
      <c r="I49" s="4">
        <v>1328.34</v>
      </c>
      <c r="L49" s="8"/>
      <c r="M49" s="8"/>
    </row>
    <row r="50" spans="1:13" ht="13.35" customHeight="1" x14ac:dyDescent="0.25">
      <c r="A50" s="2" t="s">
        <v>42</v>
      </c>
      <c r="B50" s="2">
        <v>350</v>
      </c>
      <c r="C50" s="2">
        <v>333</v>
      </c>
      <c r="D50" s="6">
        <v>212.4</v>
      </c>
      <c r="E50" s="6">
        <v>212.4</v>
      </c>
      <c r="F50" s="6">
        <v>201.9</v>
      </c>
      <c r="G50" s="4">
        <v>243</v>
      </c>
      <c r="H50" s="4"/>
      <c r="I50" s="4"/>
      <c r="L50" s="8"/>
      <c r="M50" s="8"/>
    </row>
    <row r="51" spans="1:13" ht="13.35" customHeight="1" x14ac:dyDescent="0.25">
      <c r="A51" s="2" t="s">
        <v>43</v>
      </c>
      <c r="B51" s="2">
        <v>2000</v>
      </c>
      <c r="C51" s="15">
        <v>1942</v>
      </c>
      <c r="D51" s="6">
        <v>1482.92</v>
      </c>
      <c r="E51" s="6">
        <v>1315.32</v>
      </c>
      <c r="F51" s="6">
        <v>649</v>
      </c>
      <c r="G51" s="4"/>
      <c r="H51" s="4"/>
      <c r="I51" s="4"/>
      <c r="L51" s="8"/>
      <c r="M51" s="8"/>
    </row>
    <row r="52" spans="1:13" ht="13.35" customHeight="1" x14ac:dyDescent="0.25">
      <c r="A52" s="2" t="s">
        <v>33</v>
      </c>
      <c r="B52" s="2">
        <v>700</v>
      </c>
      <c r="C52" s="2">
        <v>596</v>
      </c>
      <c r="D52" s="6">
        <v>632.87</v>
      </c>
      <c r="E52" s="6">
        <v>338.38</v>
      </c>
      <c r="F52" s="6">
        <v>453.4</v>
      </c>
      <c r="G52" s="4">
        <v>568.82000000000005</v>
      </c>
      <c r="H52" s="4">
        <v>474.01</v>
      </c>
      <c r="I52" s="4">
        <v>477.63</v>
      </c>
      <c r="L52" s="8"/>
      <c r="M52" s="8"/>
    </row>
    <row r="53" spans="1:13" ht="13.35" customHeight="1" x14ac:dyDescent="0.25">
      <c r="A53" s="2" t="s">
        <v>35</v>
      </c>
      <c r="B53" s="2"/>
      <c r="C53" s="2">
        <v>3934</v>
      </c>
      <c r="D53" s="6"/>
      <c r="E53" s="6">
        <v>691.98</v>
      </c>
      <c r="F53" s="6">
        <v>1060.1400000000001</v>
      </c>
      <c r="G53" s="4"/>
      <c r="H53" s="4"/>
      <c r="I53" s="4"/>
      <c r="L53" s="8"/>
      <c r="M53" s="8"/>
    </row>
    <row r="54" spans="1:13" ht="13.35" customHeight="1" x14ac:dyDescent="0.25">
      <c r="A54" s="2" t="s">
        <v>45</v>
      </c>
      <c r="B54" s="2"/>
      <c r="C54" s="2"/>
      <c r="D54" s="6"/>
      <c r="E54" s="6">
        <v>619.20000000000005</v>
      </c>
      <c r="F54" s="6"/>
      <c r="G54" s="4"/>
      <c r="H54" s="4"/>
      <c r="I54" s="4"/>
      <c r="L54" s="8"/>
      <c r="M54" s="8"/>
    </row>
    <row r="55" spans="1:13" ht="13.35" customHeight="1" x14ac:dyDescent="0.25">
      <c r="A55" s="2" t="s">
        <v>47</v>
      </c>
      <c r="B55" s="2"/>
      <c r="C55" s="2"/>
      <c r="D55" s="6"/>
      <c r="E55" s="6">
        <v>263</v>
      </c>
      <c r="F55" s="6"/>
      <c r="G55" s="4"/>
      <c r="H55" s="4"/>
      <c r="I55" s="4"/>
      <c r="L55" s="8"/>
      <c r="M55" s="8"/>
    </row>
    <row r="56" spans="1:13" ht="13.35" customHeight="1" x14ac:dyDescent="0.25">
      <c r="A56" s="3" t="s">
        <v>40</v>
      </c>
      <c r="B56" s="3">
        <v>65180</v>
      </c>
      <c r="C56" s="17">
        <v>72785</v>
      </c>
      <c r="D56" s="7">
        <f>SUM(D20:D55)</f>
        <v>59338.6</v>
      </c>
      <c r="E56" s="7">
        <f>SUM(E20:E55)</f>
        <v>64069.119999999995</v>
      </c>
      <c r="F56" s="7">
        <f>SUM(F20:F54)</f>
        <v>59432.84</v>
      </c>
      <c r="G56" s="5">
        <f>SUM(G20:G54)</f>
        <v>61536.33</v>
      </c>
      <c r="H56" s="5">
        <f>SUM(H20:H54)</f>
        <v>57374.779999999992</v>
      </c>
      <c r="I56" s="5">
        <f>SUM(I20:I54)</f>
        <v>52255.32</v>
      </c>
      <c r="L56" s="8"/>
      <c r="M56" s="8"/>
    </row>
    <row r="57" spans="1:13" ht="13.35" customHeight="1" x14ac:dyDescent="0.25">
      <c r="A57" s="9" t="s">
        <v>48</v>
      </c>
      <c r="B57" s="20">
        <v>2672</v>
      </c>
      <c r="C57" s="21">
        <v>5657</v>
      </c>
      <c r="D57" s="14">
        <f t="shared" ref="D57:I57" si="1">SUM(D18-D56)</f>
        <v>7101.5499999999956</v>
      </c>
      <c r="E57" s="10">
        <f t="shared" si="1"/>
        <v>-1697.8499999999985</v>
      </c>
      <c r="F57" s="10">
        <f t="shared" si="1"/>
        <v>-14.059999999997672</v>
      </c>
      <c r="G57" s="11">
        <f t="shared" si="1"/>
        <v>-1668.3800000000047</v>
      </c>
      <c r="H57" s="11">
        <f t="shared" si="1"/>
        <v>-3985.0099999999875</v>
      </c>
      <c r="I57" s="11">
        <f t="shared" si="1"/>
        <v>-6204.32</v>
      </c>
      <c r="L57" s="8"/>
      <c r="M57" s="8"/>
    </row>
    <row r="58" spans="1:13" ht="13.35" customHeight="1" x14ac:dyDescent="0.25">
      <c r="A58" t="s">
        <v>44</v>
      </c>
      <c r="C58" s="18">
        <v>588.16</v>
      </c>
      <c r="E58" s="8">
        <v>482.12</v>
      </c>
      <c r="F58" s="8">
        <v>-1019.96</v>
      </c>
      <c r="G58" s="1">
        <v>1871</v>
      </c>
      <c r="I58" s="1"/>
      <c r="L58" s="8"/>
      <c r="M58" s="8"/>
    </row>
    <row r="59" spans="1:13" ht="14.1" customHeight="1" x14ac:dyDescent="0.25">
      <c r="I59" s="1"/>
      <c r="L59" s="8"/>
      <c r="M59" s="8"/>
    </row>
    <row r="60" spans="1:13" ht="14.1" customHeight="1" x14ac:dyDescent="0.25">
      <c r="I60" s="1"/>
      <c r="L60" s="8"/>
      <c r="M60" s="8"/>
    </row>
    <row r="61" spans="1:13" x14ac:dyDescent="0.25">
      <c r="L61" s="8"/>
      <c r="M61" s="8"/>
    </row>
    <row r="62" spans="1:13" x14ac:dyDescent="0.25">
      <c r="L62" s="8"/>
      <c r="M62" s="8"/>
    </row>
  </sheetData>
  <pageMargins left="0.25" right="0.25" top="0.25" bottom="0.2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Ann Wells</dc:creator>
  <cp:lastModifiedBy>Jeremy Sawyer</cp:lastModifiedBy>
  <cp:lastPrinted>2023-03-08T00:29:35Z</cp:lastPrinted>
  <dcterms:created xsi:type="dcterms:W3CDTF">2020-02-02T00:48:50Z</dcterms:created>
  <dcterms:modified xsi:type="dcterms:W3CDTF">2024-03-08T17:10:45Z</dcterms:modified>
</cp:coreProperties>
</file>